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Grelha AH -2023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<sst xmlns="http://schemas.openxmlformats.org/spreadsheetml/2006/main" count="55" uniqueCount="42">
  <si>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A relação entre os custos estimados e os resultados esperados é satisfatória?</t>
  </si>
  <si>
    <t>Nota</t>
  </si>
  <si>
    <t>A entidade candidata e os seus parceiros têm suficiente experiência técnica (nomeadamente conhecimentos das áreas em questão)?</t>
  </si>
  <si>
    <t>Nota Total:</t>
  </si>
  <si>
    <t>Comentários:</t>
  </si>
  <si>
    <t>Se a proposta obtiver uma nota total inferior a "Médio" (12 pontos) para a rubrica Capacidade Financeira e Operacional, a proposta deverá ser excluída pelo comité de avaliação. A grelha deve, no entanto, ser preenchida integralmente.</t>
  </si>
  <si>
    <t>Se a proposta obtiver uma nota inferior a "Médio" (16 pontos) para a rubrica Pertinência/Relevância, deverá ser excluída pelo Comité de Avaliação. A grelha de avaliação deverá, no entanto, ser preenchida integralmente.</t>
  </si>
  <si>
    <t>Pertinência/Relevância</t>
  </si>
  <si>
    <t>Notas totais e recomendações</t>
  </si>
  <si>
    <t>Durabilidade/Sustentabilidade</t>
  </si>
  <si>
    <t>Metodologia</t>
  </si>
  <si>
    <t>Orçamento e relação custo-eficácia (Eficiência)</t>
  </si>
  <si>
    <t>Capacidade Financeira e Operacional</t>
  </si>
  <si>
    <t>NOTA GLOBAL</t>
  </si>
  <si>
    <t>5. Capacidade Financeira e Operacional</t>
  </si>
  <si>
    <t>(1) A nota de 5 (muito bom) não poderá ser atribuída se a Proposta apenas responder especificamente a apenas a uma prioridade. A nota de 5 (muito bom) não poderá ser atribuída se a Proposta não contiver elementos de valor acrescentado específico como a promoção de igualdade de género, igualdade de oportunidades, etc.</t>
  </si>
  <si>
    <t>3. Metodologia - Adequação da proposta aos resultados pretendidos</t>
  </si>
  <si>
    <t xml:space="preserve">4. Orçamento e relação custo-eficácia (Eficiência) - Em que medida os custos se revelam razoáveis para obter os resultados previstos. </t>
  </si>
  <si>
    <t>%</t>
  </si>
  <si>
    <t>A proposta contém algum valor acrescentado específico em relação a outras intervenções?</t>
  </si>
  <si>
    <t>A entidade candidata dispõe de fontes estáveis e suficientes de financiamento?</t>
  </si>
  <si>
    <t>A entidade candidata e os seus parceiros têm experiência suficiente em gestão de projetos?</t>
  </si>
  <si>
    <t>O nível de envolvimento e participação dos parceiros nas atividade é satisfatório?</t>
  </si>
  <si>
    <r>
      <t xml:space="preserve">1. Pertinência/Relevância - Adequação dos objetivos do projeto em relação aos problemas que pretende resolver e se estes correspondem </t>
    </r>
    <r>
      <rPr>
        <b/>
        <sz val="12"/>
        <color indexed="8"/>
        <rFont val="Calibri"/>
        <family val="2"/>
      </rPr>
      <t>à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análise de necessidades dos grupos alvo e/ou beneficiários finais,  às  correspondentes expetativas, às necessidades do país, às prioridades globais, às políticas dos parceiros e dos doadores.</t>
    </r>
  </si>
  <si>
    <r>
      <t>2. Durabilidade/Sustentabilidade - Aferir se os benefícios gerados pelo projeto continuarão depois de terminado o financiamento, com particular atenção a aspectos transversais como apropriação</t>
    </r>
    <r>
      <rPr>
        <b/>
        <sz val="12"/>
        <color indexed="8"/>
        <rFont val="Calibri"/>
        <family val="2"/>
      </rPr>
      <t>, promoção da igualdade  de género, promoção e defesa dos direitos das crianças e a defesa dos grupos mais vulneráveis, mulheres, idosos e portadores de deficiência, fatores financeiros e económicos, aspectos sócioculturais, tecnologia apropriada, ambiente, capacidade institucional e de gestão.</t>
    </r>
  </si>
  <si>
    <r>
      <t xml:space="preserve">A proposta é pertinente em relação aos problemas e necessidades identificadas (os problemas foram claramente enunciados)? </t>
    </r>
    <r>
      <rPr>
        <sz val="12"/>
        <color indexed="8"/>
        <rFont val="Calibri"/>
        <family val="2"/>
      </rPr>
      <t>A estruturação lógica da intervenção  é dirigida para as necessidades específicas das pessoas afetadas? É coerente e adequada para resolução dos problemas identificados (incluindo género, promoção dos direitos da criança e a defesa dos mais vulneráveis, mulheres, idosos e portadores de deficiência e desenvolvimento de capacidades) e a consecução dos resultados esperados?</t>
    </r>
  </si>
  <si>
    <r>
      <t xml:space="preserve">O </t>
    </r>
    <r>
      <rPr>
        <sz val="12"/>
        <color indexed="8"/>
        <rFont val="Calibri"/>
        <family val="2"/>
      </rPr>
      <t>plano de acção é claro e exequível? Em que medida os resultados têm correspondência com os recursos a mobilizar?</t>
    </r>
  </si>
  <si>
    <r>
      <t xml:space="preserve">A proposta </t>
    </r>
    <r>
      <rPr>
        <b/>
        <sz val="12"/>
        <color indexed="8"/>
        <rFont val="Calibri"/>
        <family val="2"/>
      </rPr>
      <t>inclui indicadores objetivamente verificáveis</t>
    </r>
    <r>
      <rPr>
        <sz val="12"/>
        <color indexed="8"/>
        <rFont val="Calibri"/>
        <family val="2"/>
      </rPr>
      <t>, adequados para medir os resultados da ação? A proposta inclui indicadores específicos para a componente ambiental? A proposta inclui indicadores sensíveis ao género e a desagregação por sexo dos dados (estatísticos e qualitativos)?</t>
    </r>
  </si>
  <si>
    <r>
      <t xml:space="preserve">As despesas propostas são </t>
    </r>
    <r>
      <rPr>
        <sz val="12"/>
        <color indexed="8"/>
        <rFont val="Calibri"/>
        <family val="2"/>
      </rPr>
      <t xml:space="preserve">necessárias para a realização da ação? </t>
    </r>
  </si>
  <si>
    <r>
      <t>O projeto foi elaborado tendo em conta a visão, medidas e metodologias que promovam a participação activa e a responsabilização de todos os intervenientes na elaboração, execução, acompanhamento e avaliação do projeto, assim como dos grupos-alvo envolvidos e das populações abrangidas pelos impactos do projeto? O projeto integra ações específicas e/ou para discriminação positiva de mulheres e raparigas (incluindo educação, saúde, direitos sexuais e reprodutivos, proteção social, desenvolvimento sociocomunitário)</t>
    </r>
    <r>
      <rPr>
        <sz val="12"/>
        <color indexed="8"/>
        <rFont val="Calibri"/>
        <family val="2"/>
      </rPr>
      <t>?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O projeto contempla estratégias de proteção contra a violência com base no género? O projeto teve em atenção  a possível coordenação com outras intervenções de desenvolvimento tendo em vista a sua continuidade e contiguidade?</t>
    </r>
  </si>
  <si>
    <t>A entidade candidata e os seus parceiros têm capacidade de gestão adequada (nomeadamente no que diz respeito aos recursos humanos, equipamento, e do orçamento da ação)?</t>
  </si>
  <si>
    <t xml:space="preserve">Nome do projeto: </t>
  </si>
  <si>
    <r>
      <t>ONGD:</t>
    </r>
    <r>
      <rPr>
        <sz val="12"/>
        <color indexed="8"/>
        <rFont val="Calibri"/>
        <family val="2"/>
      </rPr>
      <t xml:space="preserve"> </t>
    </r>
  </si>
  <si>
    <r>
      <t xml:space="preserve">A conceção da ação é globalmente coerente (nomeadamente, toma em consideração os fatores externos, analisa os problemas, antecipa a avaliação)?  </t>
    </r>
    <r>
      <rPr>
        <sz val="12"/>
        <color indexed="8"/>
        <rFont val="Calibri"/>
        <family val="2"/>
      </rPr>
      <t>A avaliação do levantamento de necessidades está claramente descrita? A estratégia relativa aos problemas identificados é clara? As propostas são dirigidas às necessidades específicas das pessoas afetadas?</t>
    </r>
  </si>
  <si>
    <r>
      <t xml:space="preserve">Foi efetuada uma análise  de necessidades? </t>
    </r>
    <r>
      <rPr>
        <sz val="12"/>
        <color indexed="8"/>
        <rFont val="Calibri"/>
        <family val="2"/>
      </rPr>
      <t>A identificação dos grupos alvo e das suas vulnerabilidades  foi realizada?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Os grupos e as suas vulnerabilidades estão bem identificados? De que forma  correspondem à análise  de necessidades? Os intervenientes (parceiros, beneficiários finais, grupos-alvo - género, faixa etária, rendimento, situação de trabalho, etc ) estão claramente identificados e a sua escolha é pertinente do ponto de vista estratégico? Está claramente identificado de que forma  se procedeu à  salvaguada do respeito pelos princípios humanitários, em particular no contacto  da ONGD  com aqueles que no terreno beneficiam da intervenção? </t>
    </r>
  </si>
  <si>
    <r>
      <t xml:space="preserve">Linha AH: </t>
    </r>
    <r>
      <rPr>
        <sz val="12"/>
        <color indexed="8"/>
        <rFont val="Calibri"/>
        <family val="2"/>
      </rPr>
      <t>[ano de candidatura]</t>
    </r>
  </si>
  <si>
    <r>
      <t xml:space="preserve">Grelha de Análise de </t>
    </r>
    <r>
      <rPr>
        <b/>
        <sz val="18"/>
        <color indexed="8"/>
        <rFont val="Calibri"/>
        <family val="2"/>
      </rPr>
      <t>Projetos de  Ação Humanitária</t>
    </r>
  </si>
  <si>
    <r>
      <t xml:space="preserve">A proposta é pertinente em relação às necessidades dos beneficiários e constrangimentos específicos do(s) País(es) ou região(ões)-alvo(s) (nomeadamente ausência de sinergias com outras iniciativas de outras entidades portuguesas e </t>
    </r>
    <r>
      <rPr>
        <sz val="12"/>
        <color indexed="8"/>
        <rFont val="Calibri"/>
        <family val="2"/>
      </rPr>
      <t>de outros doadores  e atores de desenvolvimento)? O projeto é consistente com as políticas do Governo beneficiário e com os programas setoriais relevantes, nomeadamente uma coerência com os objetivos das políticas nacionais dos países nos quais se pretende desenvolver os projetos, nomedamente no âmbito setorial?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O projeto é consistente com os objetivos definidos pelos organismos internacionais, tendo em vista a promoção de uma resposta  internacional, cooordenada e coerente ao nível do terreno?</t>
    </r>
  </si>
  <si>
    <r>
      <t xml:space="preserve">A proposta é pertinente no que diz respeito aos objetivos e a uma ou mais das prioridades do Convite à Apresentação de Propostas (1)?   </t>
    </r>
    <r>
      <rPr>
        <sz val="12"/>
        <color indexed="8"/>
        <rFont val="Calibri"/>
        <family val="2"/>
      </rPr>
      <t>O projeto é coerente com as prioridades definidas nos Programas  Estratégicos da Cooperação Portuguesa (PEC)? Em que medida os objetivos são relevantes e prioritários, no âmbito dos termos de referência definidos no enquadramento normativo? O projeto é consistente  com os objetivos definidos pelos organismos internacionais, na intervenção e coordenação e na promoção de uma resposta coordenada e coerente ao nível macro?</t>
    </r>
  </si>
  <si>
    <t>As atividades propostas são apropriadas, práticas e coerentes com os objetivos  e os resultados esperados?</t>
  </si>
  <si>
    <r>
      <t xml:space="preserve"> Os resultados pretendidos da ação são duráveis? 
- do ponto de vista financeiro (como serão financiadas as atividades depois do termo da subvenção? Está identificada a entidade responsável pela gestão das atividades após o encerramento do projeto? Está identificada a entidade titular dos bens adquiridos durante a execução do projeto?
- do ponto de vista institucional (existirão estruturas que permitam a prossecução das atividades para além do termo da acção?  </t>
    </r>
    <r>
      <rPr>
        <sz val="12"/>
        <color indexed="8"/>
        <rFont val="Calibri"/>
        <family val="2"/>
      </rPr>
      <t>Está prevista a continuidade e contiguidade da ação? Haverá "apropriação" local dos resultados da ação? O grupo-alvo está formado para executar e gerir as atividades do projeto? São os meios técnicos e métodos especificamente adequados ao contexto, às atividades definidas e aos interesses e capacidades dos grupos-alvo implicados no projeto?
- a nível político (qual o impacto estrutural da ação - por exemplo: resultará em leis, códigos de conduta, métodos, etc. melhores?)
- do ponto de vista técnico, social, cultural, ambiental e do género?
Foram considerados pressupostos e acautelados riscos relevantes ou tidos em consideração outros condicionalismos externos?</t>
    </r>
  </si>
  <si>
    <r>
      <t xml:space="preserve">Os resultados esperados da ação </t>
    </r>
    <r>
      <rPr>
        <sz val="12"/>
        <color indexed="8"/>
        <rFont val="Calibri"/>
        <family val="2"/>
      </rPr>
      <t>terão um impacto duradouro nos grupos-alvo? O projeto terá efeitos multiplicadores (nomeadamente, probabilidade de reprodução, extensão dos resultados da ação assim como da difusão de informações)?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Está prevista a continuidade e contiguidade do projeto atendendo: i) à redução de riscos e vulnerabilidades graças a uma melhor preparação; ii) à transição, recuperação rápida e estabelecimento de uma ligação à ajuda ao desenvolvimento.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</si>
</sst>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#,##0&quot;/5&quot;;\-#,##0&quot;/5&quot;"/>
    <numFmt numFmtId="178" formatCode="#,##0&quot;/25&quot;;\-#,##0&quot;/25&quot;"/>
    <numFmt numFmtId="179" formatCode="#,##0&quot;/15&quot;;\-#,##0&quot;/15&quot;"/>
    <numFmt numFmtId="180" formatCode="#,##0&quot;/10&quot;;\-#,##0&quot;/10&quot;"/>
    <numFmt numFmtId="181" formatCode="#,##0&quot;/20&quot;;\-#,##0&quot;/20&quot;"/>
    <numFmt numFmtId="182" formatCode="#,##0&quot;/100&quot;;\-#,##0&quot;/100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trike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trike/>
      <sz val="10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3" fillId="0" borderId="0" xfId="0" applyFont="1" applyAlignment="1">
      <alignment horizontal="justify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justify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 wrapText="1"/>
    </xf>
    <xf numFmtId="0" fontId="46" fillId="34" borderId="10" xfId="0" applyFont="1" applyFill="1" applyBorder="1" applyAlignment="1">
      <alignment horizontal="justify" vertical="center" wrapText="1"/>
    </xf>
    <xf numFmtId="177" fontId="46" fillId="0" borderId="10" xfId="0" applyNumberFormat="1" applyFont="1" applyBorder="1" applyAlignment="1" applyProtection="1">
      <alignment horizontal="center" vertical="center" wrapText="1"/>
      <protection locked="0"/>
    </xf>
    <xf numFmtId="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178" fontId="44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justify" vertical="center" wrapText="1"/>
    </xf>
    <xf numFmtId="0" fontId="44" fillId="33" borderId="10" xfId="0" applyNumberFormat="1" applyFont="1" applyFill="1" applyBorder="1" applyAlignment="1">
      <alignment horizontal="justify" vertical="center" wrapText="1"/>
    </xf>
    <xf numFmtId="179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180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6" fillId="35" borderId="10" xfId="0" applyFont="1" applyFill="1" applyBorder="1" applyAlignment="1">
      <alignment horizontal="justify" vertical="center" wrapText="1"/>
    </xf>
    <xf numFmtId="181" fontId="44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left" vertical="top" wrapText="1"/>
    </xf>
    <xf numFmtId="9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justify" vertical="center" wrapText="1"/>
    </xf>
    <xf numFmtId="0" fontId="44" fillId="33" borderId="10" xfId="0" applyFont="1" applyFill="1" applyBorder="1" applyAlignment="1">
      <alignment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179" fontId="46" fillId="0" borderId="10" xfId="0" applyNumberFormat="1" applyFont="1" applyBorder="1" applyAlignment="1">
      <alignment horizontal="center" vertical="center" wrapText="1"/>
    </xf>
    <xf numFmtId="181" fontId="46" fillId="0" borderId="10" xfId="0" applyNumberFormat="1" applyFont="1" applyBorder="1" applyAlignment="1">
      <alignment horizontal="center" vertical="center" wrapText="1"/>
    </xf>
    <xf numFmtId="182" fontId="44" fillId="0" borderId="10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top" wrapText="1"/>
    </xf>
    <xf numFmtId="177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9" fontId="46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showGridLines="0" tabSelected="1" zoomScaleSheetLayoutView="50" workbookViewId="0" topLeftCell="A21">
      <selection activeCell="A22" sqref="A22"/>
    </sheetView>
  </sheetViews>
  <sheetFormatPr defaultColWidth="8.8515625" defaultRowHeight="12.75"/>
  <cols>
    <col min="1" max="1" width="101.421875" style="1" customWidth="1"/>
    <col min="2" max="3" width="20.7109375" style="26" customWidth="1"/>
    <col min="4" max="16384" width="8.8515625" style="1" customWidth="1"/>
  </cols>
  <sheetData>
    <row r="1" spans="1:3" ht="15">
      <c r="A1" s="43" t="s">
        <v>35</v>
      </c>
      <c r="B1" s="44"/>
      <c r="C1" s="44"/>
    </row>
    <row r="2" spans="1:3" ht="15">
      <c r="A2" s="44" t="s">
        <v>31</v>
      </c>
      <c r="B2" s="44"/>
      <c r="C2" s="44"/>
    </row>
    <row r="3" spans="1:3" ht="15">
      <c r="A3" s="2" t="s">
        <v>32</v>
      </c>
      <c r="B3" s="2"/>
      <c r="C3" s="2"/>
    </row>
    <row r="5" spans="1:3" ht="23.25">
      <c r="A5" s="48" t="s">
        <v>36</v>
      </c>
      <c r="B5" s="49"/>
      <c r="C5" s="49"/>
    </row>
    <row r="7" spans="1:3" ht="12.75">
      <c r="A7" s="3"/>
      <c r="B7" s="4"/>
      <c r="C7" s="4"/>
    </row>
    <row r="8" spans="1:3" s="7" customFormat="1" ht="61.5">
      <c r="A8" s="5" t="s">
        <v>23</v>
      </c>
      <c r="B8" s="6" t="s">
        <v>1</v>
      </c>
      <c r="C8" s="6" t="s">
        <v>18</v>
      </c>
    </row>
    <row r="9" spans="1:3" s="7" customFormat="1" ht="123.75" customHeight="1">
      <c r="A9" s="8" t="s">
        <v>37</v>
      </c>
      <c r="B9" s="9"/>
      <c r="C9" s="10">
        <f>IF(B9="/5","",B9/5)</f>
        <v>0</v>
      </c>
    </row>
    <row r="10" spans="1:3" s="7" customFormat="1" ht="81.75" customHeight="1">
      <c r="A10" s="8" t="s">
        <v>25</v>
      </c>
      <c r="B10" s="36"/>
      <c r="C10" s="37">
        <f>IF(B10="/5","",B10/5)</f>
        <v>0</v>
      </c>
    </row>
    <row r="11" spans="1:3" s="7" customFormat="1" ht="116.25" customHeight="1">
      <c r="A11" s="11" t="s">
        <v>34</v>
      </c>
      <c r="B11" s="9"/>
      <c r="C11" s="10">
        <f>IF(B11="/5","",B11/5)</f>
        <v>0</v>
      </c>
    </row>
    <row r="12" spans="1:3" s="7" customFormat="1" ht="102" customHeight="1">
      <c r="A12" s="12" t="s">
        <v>38</v>
      </c>
      <c r="B12" s="9"/>
      <c r="C12" s="10">
        <f>IF(B12="/5","",B12/5)</f>
        <v>0</v>
      </c>
    </row>
    <row r="13" spans="1:3" s="7" customFormat="1" ht="15">
      <c r="A13" s="12" t="s">
        <v>19</v>
      </c>
      <c r="B13" s="9"/>
      <c r="C13" s="10">
        <f>IF(B13="/5","",B13/5)</f>
        <v>0</v>
      </c>
    </row>
    <row r="14" spans="1:3" s="29" customFormat="1" ht="30.75" customHeight="1">
      <c r="A14" s="13" t="s">
        <v>3</v>
      </c>
      <c r="B14" s="14">
        <f>SUM(B9:B13)</f>
        <v>0</v>
      </c>
      <c r="C14" s="28">
        <f>IF(B14="/25","",B14/25)</f>
        <v>0</v>
      </c>
    </row>
    <row r="15" spans="1:3" s="7" customFormat="1" ht="66" customHeight="1">
      <c r="A15" s="40" t="s">
        <v>4</v>
      </c>
      <c r="B15" s="41"/>
      <c r="C15" s="42"/>
    </row>
    <row r="16" spans="1:3" ht="41.25" customHeight="1">
      <c r="A16" s="38" t="s">
        <v>15</v>
      </c>
      <c r="B16" s="38"/>
      <c r="C16" s="38"/>
    </row>
    <row r="17" spans="1:3" ht="36" customHeight="1">
      <c r="A17" s="38" t="s">
        <v>6</v>
      </c>
      <c r="B17" s="38"/>
      <c r="C17" s="38"/>
    </row>
    <row r="18" spans="1:3" ht="14.25" customHeight="1">
      <c r="A18" s="15"/>
      <c r="B18" s="15"/>
      <c r="C18" s="15"/>
    </row>
    <row r="19" spans="1:3" s="15" customFormat="1" ht="88.5" customHeight="1">
      <c r="A19" s="16" t="s">
        <v>24</v>
      </c>
      <c r="B19" s="6" t="s">
        <v>1</v>
      </c>
      <c r="C19" s="6"/>
    </row>
    <row r="20" spans="1:3" s="7" customFormat="1" ht="126" customHeight="1">
      <c r="A20" s="8" t="s">
        <v>29</v>
      </c>
      <c r="B20" s="36"/>
      <c r="C20" s="37">
        <f>IF(B20="/5","",B20/5)</f>
        <v>0</v>
      </c>
    </row>
    <row r="21" spans="1:3" s="7" customFormat="1" ht="86.25" customHeight="1">
      <c r="A21" s="12" t="s">
        <v>41</v>
      </c>
      <c r="B21" s="9"/>
      <c r="C21" s="10">
        <f>IF(B21="/5","",B21/5)</f>
        <v>0</v>
      </c>
    </row>
    <row r="22" spans="1:3" s="7" customFormat="1" ht="228.75" customHeight="1">
      <c r="A22" s="8" t="s">
        <v>40</v>
      </c>
      <c r="B22" s="36"/>
      <c r="C22" s="37">
        <f>IF(B22="/5","",B22/5)</f>
        <v>0</v>
      </c>
    </row>
    <row r="23" spans="1:3" s="3" customFormat="1" ht="26.25" customHeight="1">
      <c r="A23" s="13" t="s">
        <v>3</v>
      </c>
      <c r="B23" s="17">
        <f>SUM(B20:B22)</f>
        <v>0</v>
      </c>
      <c r="C23" s="28">
        <f>IF(B23="/15","",B23/15)</f>
        <v>0</v>
      </c>
    </row>
    <row r="24" spans="1:3" ht="65.25" customHeight="1">
      <c r="A24" s="39" t="s">
        <v>4</v>
      </c>
      <c r="B24" s="39"/>
      <c r="C24" s="39"/>
    </row>
    <row r="25" spans="1:3" s="15" customFormat="1" ht="19.5" customHeight="1">
      <c r="A25" s="35"/>
      <c r="B25" s="35"/>
      <c r="C25" s="35"/>
    </row>
    <row r="26" spans="1:3" s="15" customFormat="1" ht="15">
      <c r="A26" s="16" t="s">
        <v>16</v>
      </c>
      <c r="B26" s="6" t="s">
        <v>1</v>
      </c>
      <c r="C26" s="6"/>
    </row>
    <row r="27" spans="1:3" ht="22.5" customHeight="1">
      <c r="A27" s="12" t="s">
        <v>39</v>
      </c>
      <c r="B27" s="9"/>
      <c r="C27" s="10">
        <f>IF(B27="/5","",B27/5)</f>
        <v>0</v>
      </c>
    </row>
    <row r="28" spans="1:3" ht="70.5" customHeight="1">
      <c r="A28" s="8" t="s">
        <v>33</v>
      </c>
      <c r="B28" s="9"/>
      <c r="C28" s="10">
        <f>IF(B28="/5","",B28/5)</f>
        <v>0</v>
      </c>
    </row>
    <row r="29" spans="1:3" ht="15">
      <c r="A29" s="12" t="s">
        <v>22</v>
      </c>
      <c r="B29" s="9"/>
      <c r="C29" s="10">
        <f>IF(B29="/5","",B29/5)</f>
        <v>0</v>
      </c>
    </row>
    <row r="30" spans="1:3" ht="30.75">
      <c r="A30" s="12" t="s">
        <v>26</v>
      </c>
      <c r="B30" s="9"/>
      <c r="C30" s="10">
        <f>IF(B30="/5","",B30/5)</f>
        <v>0</v>
      </c>
    </row>
    <row r="31" spans="1:3" ht="46.5">
      <c r="A31" s="8" t="s">
        <v>27</v>
      </c>
      <c r="B31" s="36"/>
      <c r="C31" s="37">
        <f>IF(B31="/5","",B31/5)</f>
        <v>0</v>
      </c>
    </row>
    <row r="32" spans="1:3" s="3" customFormat="1" ht="27.75" customHeight="1">
      <c r="A32" s="13" t="s">
        <v>3</v>
      </c>
      <c r="B32" s="14">
        <f>SUM(B27:B31)</f>
        <v>0</v>
      </c>
      <c r="C32" s="28">
        <f>IF(B32="/25","",B32/25)</f>
        <v>0</v>
      </c>
    </row>
    <row r="33" spans="1:3" s="7" customFormat="1" ht="55.5" customHeight="1">
      <c r="A33" s="40" t="s">
        <v>4</v>
      </c>
      <c r="B33" s="41"/>
      <c r="C33" s="42"/>
    </row>
    <row r="34" spans="1:3" ht="18.75" customHeight="1">
      <c r="A34" s="45"/>
      <c r="B34" s="46"/>
      <c r="C34" s="47"/>
    </row>
    <row r="35" spans="1:3" s="7" customFormat="1" ht="30.75">
      <c r="A35" s="5" t="s">
        <v>17</v>
      </c>
      <c r="B35" s="6" t="s">
        <v>1</v>
      </c>
      <c r="C35" s="6"/>
    </row>
    <row r="36" spans="1:3" s="7" customFormat="1" ht="15">
      <c r="A36" s="18" t="s">
        <v>0</v>
      </c>
      <c r="B36" s="9"/>
      <c r="C36" s="10">
        <f>IF(B36="/5","",B36/5)</f>
        <v>0</v>
      </c>
    </row>
    <row r="37" spans="1:3" s="7" customFormat="1" ht="15">
      <c r="A37" s="8" t="s">
        <v>28</v>
      </c>
      <c r="B37" s="19"/>
      <c r="C37" s="10">
        <f>IF(B37="/10","",B37/10)</f>
        <v>0</v>
      </c>
    </row>
    <row r="38" spans="1:3" s="29" customFormat="1" ht="25.5" customHeight="1">
      <c r="A38" s="20" t="s">
        <v>3</v>
      </c>
      <c r="B38" s="17">
        <f>SUM(B36:B37)</f>
        <v>0</v>
      </c>
      <c r="C38" s="28">
        <f>IF(B38="/15","",B38/15)</f>
        <v>0</v>
      </c>
    </row>
    <row r="39" spans="1:3" ht="55.5" customHeight="1">
      <c r="A39" s="40" t="s">
        <v>4</v>
      </c>
      <c r="B39" s="41"/>
      <c r="C39" s="42"/>
    </row>
    <row r="40" spans="1:3" ht="17.25" customHeight="1">
      <c r="A40" s="27"/>
      <c r="B40" s="27"/>
      <c r="C40" s="27"/>
    </row>
    <row r="41" spans="1:3" s="7" customFormat="1" ht="15">
      <c r="A41" s="21" t="s">
        <v>14</v>
      </c>
      <c r="B41" s="6" t="s">
        <v>1</v>
      </c>
      <c r="C41" s="6"/>
    </row>
    <row r="42" spans="1:3" s="7" customFormat="1" ht="15">
      <c r="A42" s="12" t="s">
        <v>21</v>
      </c>
      <c r="B42" s="9"/>
      <c r="C42" s="10">
        <f>IF(B42="/5","",B42/5)</f>
        <v>0</v>
      </c>
    </row>
    <row r="43" spans="1:3" s="7" customFormat="1" ht="30" customHeight="1">
      <c r="A43" s="12" t="s">
        <v>2</v>
      </c>
      <c r="B43" s="9"/>
      <c r="C43" s="10">
        <f>IF(B43="/5","",B43/5)</f>
        <v>0</v>
      </c>
    </row>
    <row r="44" spans="1:3" s="7" customFormat="1" ht="30.75">
      <c r="A44" s="22" t="s">
        <v>30</v>
      </c>
      <c r="B44" s="9"/>
      <c r="C44" s="10">
        <f>IF(B44="/5","",B44/5)</f>
        <v>0</v>
      </c>
    </row>
    <row r="45" spans="1:3" s="7" customFormat="1" ht="16.5" customHeight="1">
      <c r="A45" s="8" t="s">
        <v>20</v>
      </c>
      <c r="B45" s="9"/>
      <c r="C45" s="10">
        <f>IF(B45="/5","",B45/5)</f>
        <v>0</v>
      </c>
    </row>
    <row r="46" spans="1:3" s="29" customFormat="1" ht="15">
      <c r="A46" s="13" t="s">
        <v>3</v>
      </c>
      <c r="B46" s="23">
        <f>SUM(B42:B45)</f>
        <v>0</v>
      </c>
      <c r="C46" s="28">
        <f>IF(B46="/20","",B46/20)</f>
        <v>0</v>
      </c>
    </row>
    <row r="47" spans="1:3" s="15" customFormat="1" ht="35.25" customHeight="1">
      <c r="A47" s="38" t="s">
        <v>5</v>
      </c>
      <c r="B47" s="38"/>
      <c r="C47" s="38"/>
    </row>
    <row r="48" spans="1:3" ht="55.5" customHeight="1">
      <c r="A48" s="40" t="s">
        <v>4</v>
      </c>
      <c r="B48" s="41"/>
      <c r="C48" s="42"/>
    </row>
    <row r="49" s="15" customFormat="1" ht="18.75" customHeight="1"/>
    <row r="50" spans="1:3" s="7" customFormat="1" ht="15">
      <c r="A50" s="5" t="s">
        <v>8</v>
      </c>
      <c r="B50" s="6" t="s">
        <v>1</v>
      </c>
      <c r="C50" s="30"/>
    </row>
    <row r="51" spans="1:3" s="7" customFormat="1" ht="30.75" customHeight="1">
      <c r="A51" s="12" t="s">
        <v>7</v>
      </c>
      <c r="B51" s="31" t="str">
        <f>IF(B14&lt;15,"Não cumpre os requisitos mínimos",B14)</f>
        <v>Não cumpre os requisitos mínimos</v>
      </c>
      <c r="C51" s="10" t="str">
        <f>IF(B14&lt;15,"Não cumpre os requisitos mínimos",C14)</f>
        <v>Não cumpre os requisitos mínimos</v>
      </c>
    </row>
    <row r="52" spans="1:3" s="7" customFormat="1" ht="30.75" customHeight="1">
      <c r="A52" s="12" t="s">
        <v>9</v>
      </c>
      <c r="B52" s="32">
        <f>B23</f>
        <v>0</v>
      </c>
      <c r="C52" s="10">
        <f>C23</f>
        <v>0</v>
      </c>
    </row>
    <row r="53" spans="1:3" s="7" customFormat="1" ht="30.75" customHeight="1">
      <c r="A53" s="12" t="s">
        <v>10</v>
      </c>
      <c r="B53" s="31">
        <f>B32</f>
        <v>0</v>
      </c>
      <c r="C53" s="10">
        <f>C32</f>
        <v>0</v>
      </c>
    </row>
    <row r="54" spans="1:3" s="7" customFormat="1" ht="30.75" customHeight="1">
      <c r="A54" s="12" t="s">
        <v>11</v>
      </c>
      <c r="B54" s="32">
        <f>B38</f>
        <v>0</v>
      </c>
      <c r="C54" s="10">
        <f>C38</f>
        <v>0</v>
      </c>
    </row>
    <row r="55" spans="1:3" s="7" customFormat="1" ht="30.75" customHeight="1">
      <c r="A55" s="12" t="s">
        <v>12</v>
      </c>
      <c r="B55" s="33" t="str">
        <f>IF(B46&lt;12,"Não cumpre os requisitos mínimos",B46)</f>
        <v>Não cumpre os requisitos mínimos</v>
      </c>
      <c r="C55" s="10" t="str">
        <f>IF(B46&lt;12,"Não cumpre os requisitos mínimos",C46)</f>
        <v>Não cumpre os requisitos mínimos</v>
      </c>
    </row>
    <row r="56" spans="1:3" s="7" customFormat="1" ht="30" customHeight="1">
      <c r="A56" s="13" t="s">
        <v>13</v>
      </c>
      <c r="B56" s="34">
        <f>B14+B23+B32+B38+B46</f>
        <v>0</v>
      </c>
      <c r="C56" s="28">
        <f>(B14+B23+B32+B38+B46)/100</f>
        <v>0</v>
      </c>
    </row>
    <row r="57" spans="2:3" s="7" customFormat="1" ht="15">
      <c r="B57" s="24"/>
      <c r="C57" s="24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</sheetData>
  <sheetProtection/>
  <mergeCells count="12">
    <mergeCell ref="A5:C5"/>
    <mergeCell ref="A15:C15"/>
    <mergeCell ref="A16:C16"/>
    <mergeCell ref="A24:C24"/>
    <mergeCell ref="A17:C17"/>
    <mergeCell ref="A48:C48"/>
    <mergeCell ref="A1:C1"/>
    <mergeCell ref="A2:C2"/>
    <mergeCell ref="A47:C47"/>
    <mergeCell ref="A39:C39"/>
    <mergeCell ref="A33:C33"/>
    <mergeCell ref="A34:C34"/>
  </mergeCells>
  <printOptions horizontalCentered="1" verticalCentered="1"/>
  <pageMargins left="0.7480314960629921" right="0.7480314960629921" top="0.984251968503937" bottom="0.984251968503937" header="0" footer="0"/>
  <pageSetup fitToHeight="8" horizontalDpi="600" verticalDpi="600" orientation="portrait" paperSize="9" scale="60" r:id="rId2"/>
  <headerFooter alignWithMargins="0">
    <oddHeader>&amp;L&amp;G</oddHeader>
    <oddFooter>&amp;CPágina &amp;P de &amp;N</oddFooter>
  </headerFooter>
  <rowBreaks count="3" manualBreakCount="3">
    <brk id="18" max="255" man="1"/>
    <brk id="24" max="255" man="1"/>
    <brk id="4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sergioguimaraes</dc:creator>
  <cp:keywords/>
  <dc:description/>
  <cp:lastModifiedBy>Lara Ramusga</cp:lastModifiedBy>
  <cp:lastPrinted>2022-02-23T11:33:39Z</cp:lastPrinted>
  <dcterms:created xsi:type="dcterms:W3CDTF">2006-01-31T11:38:19Z</dcterms:created>
  <dcterms:modified xsi:type="dcterms:W3CDTF">2023-03-16T17:42:55Z</dcterms:modified>
  <cp:category/>
  <cp:version/>
  <cp:contentType/>
  <cp:contentStatus/>
</cp:coreProperties>
</file>